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924"/>
  <workbookPr defaultThemeVersion="124226"/>
  <mc:AlternateContent xmlns:mc="http://schemas.openxmlformats.org/markup-compatibility/2006">
    <mc:Choice Requires="x15">
      <x15ac:absPath xmlns:x15ac="http://schemas.microsoft.com/office/spreadsheetml/2010/11/ac" url="D:\ТБО 2024\"/>
    </mc:Choice>
  </mc:AlternateContent>
  <xr:revisionPtr revIDLastSave="0" documentId="13_ncr:1_{57D2BF6B-2D51-40CB-9E4B-7038E01BAD41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  <sheet name="Лист3" sheetId="3" r:id="rId2"/>
  </sheets>
  <definedNames>
    <definedName name="_xlnm.Print_Area" localSheetId="0">Лист1!$A$1:$M$27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L12" i="1" l="1"/>
  <c r="F10" i="1" l="1"/>
  <c r="L10" i="1" s="1"/>
  <c r="F4" i="1"/>
  <c r="F5" i="1" s="1"/>
  <c r="L17" i="1" l="1"/>
  <c r="F6" i="1"/>
</calcChain>
</file>

<file path=xl/sharedStrings.xml><?xml version="1.0" encoding="utf-8"?>
<sst xmlns="http://schemas.openxmlformats.org/spreadsheetml/2006/main" count="33" uniqueCount="31">
  <si>
    <t>Заплати</t>
  </si>
  <si>
    <t>№</t>
  </si>
  <si>
    <t>Щатни бройки</t>
  </si>
  <si>
    <t>месеци</t>
  </si>
  <si>
    <t>Общо</t>
  </si>
  <si>
    <t>Наименование</t>
  </si>
  <si>
    <t>Осигуровки</t>
  </si>
  <si>
    <t>таблица №1</t>
  </si>
  <si>
    <t xml:space="preserve">Среднодневни километри
</t>
  </si>
  <si>
    <t>дни седмично</t>
  </si>
  <si>
    <t>брой седмици</t>
  </si>
  <si>
    <t>Общо километри</t>
  </si>
  <si>
    <t>Средна разходна норма</t>
  </si>
  <si>
    <t>Ед цена/литър</t>
  </si>
  <si>
    <t>Общо средства</t>
  </si>
  <si>
    <t>Гориво</t>
  </si>
  <si>
    <t>Таблица №2</t>
  </si>
  <si>
    <t>Изготвил:</t>
  </si>
  <si>
    <t xml:space="preserve">Кмет: </t>
  </si>
  <si>
    <t>Неби Бозов</t>
  </si>
  <si>
    <t xml:space="preserve">Приложение №1.1. Събиране, включително разделно, на битовите отпадъци и транспортирането им до депата или други инсталации и съоръжения за третирането им
</t>
  </si>
  <si>
    <t>Общо заплати и осигурителни вноски</t>
  </si>
  <si>
    <t>Необходими средсва за сметосъбиране и сметоизвозване на битови отпадъци</t>
  </si>
  <si>
    <t>Поддръжка на товарни автомобили</t>
  </si>
  <si>
    <t>Разходи за издръжка в т.ч. разходи за работно облекло, разходи за материали, разходи за въшни услуги, разходи за застраховане, тол такси и други разходи.</t>
  </si>
  <si>
    <t xml:space="preserve">Средна брутна заплата
</t>
  </si>
  <si>
    <t>Исмаил Църенски</t>
  </si>
  <si>
    <t>Съгласувал:</t>
  </si>
  <si>
    <t>Аки Кисьов</t>
  </si>
  <si>
    <t>Гл. счетоводител</t>
  </si>
  <si>
    <t>Гл. спец. ЗГЕ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</si>
</sst>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\ _л_в_._-;\-* #,##0.00\ _л_в_._-;_-* &quot;-&quot;??\ _л_в_._-;_-@_-"/>
  </numFmts>
  <fonts count="4" x14ac:knownFonts="1">
    <font>
      <sz val="11"/>
      <color theme="1"/>
      <name val="Calibri"/>
      <family val="2"/>
      <charset val="204"/>
      <scheme val="minor"/>
    </font>
    <font>
      <i/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0" fillId="0" borderId="1" xfId="0" applyBorder="1"/>
    <xf numFmtId="0" fontId="1" fillId="0" borderId="1" xfId="0" applyFont="1" applyBorder="1"/>
    <xf numFmtId="0" fontId="0" fillId="0" borderId="1" xfId="0" applyBorder="1" applyAlignment="1">
      <alignment wrapText="1"/>
    </xf>
    <xf numFmtId="164" fontId="0" fillId="0" borderId="1" xfId="0" applyNumberFormat="1" applyBorder="1"/>
    <xf numFmtId="0" fontId="2" fillId="0" borderId="0" xfId="0" applyFont="1"/>
    <xf numFmtId="164" fontId="0" fillId="0" borderId="0" xfId="0" applyNumberFormat="1"/>
    <xf numFmtId="0" fontId="0" fillId="2" borderId="3" xfId="0" applyFill="1" applyBorder="1" applyAlignment="1">
      <alignment horizontal="left"/>
    </xf>
    <xf numFmtId="0" fontId="0" fillId="2" borderId="4" xfId="0" applyFill="1" applyBorder="1" applyAlignment="1">
      <alignment horizontal="left"/>
    </xf>
    <xf numFmtId="0" fontId="0" fillId="2" borderId="5" xfId="0" applyFill="1" applyBorder="1" applyAlignment="1">
      <alignment horizontal="left"/>
    </xf>
    <xf numFmtId="164" fontId="0" fillId="2" borderId="3" xfId="0" applyNumberFormat="1" applyFill="1" applyBorder="1" applyAlignment="1">
      <alignment horizontal="center"/>
    </xf>
    <xf numFmtId="164" fontId="0" fillId="2" borderId="5" xfId="0" applyNumberFormat="1" applyFill="1" applyBorder="1" applyAlignment="1">
      <alignment horizontal="center"/>
    </xf>
    <xf numFmtId="164" fontId="0" fillId="0" borderId="1" xfId="0" applyNumberFormat="1" applyBorder="1" applyAlignment="1">
      <alignment horizontal="center"/>
    </xf>
    <xf numFmtId="0" fontId="0" fillId="0" borderId="1" xfId="0" applyBorder="1" applyAlignment="1">
      <alignment horizontal="left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left" wrapText="1"/>
    </xf>
    <xf numFmtId="0" fontId="0" fillId="0" borderId="4" xfId="0" applyBorder="1" applyAlignment="1">
      <alignment horizontal="left" wrapText="1"/>
    </xf>
    <xf numFmtId="0" fontId="0" fillId="0" borderId="5" xfId="0" applyBorder="1" applyAlignment="1">
      <alignment horizontal="left" wrapText="1"/>
    </xf>
    <xf numFmtId="164" fontId="0" fillId="0" borderId="3" xfId="0" applyNumberFormat="1" applyBorder="1" applyAlignment="1">
      <alignment horizontal="center"/>
    </xf>
    <xf numFmtId="164" fontId="0" fillId="0" borderId="5" xfId="0" applyNumberFormat="1" applyBorder="1" applyAlignment="1">
      <alignment horizontal="center"/>
    </xf>
    <xf numFmtId="0" fontId="3" fillId="0" borderId="0" xfId="0" applyFont="1" applyAlignment="1">
      <alignment horizontal="center" wrapText="1"/>
    </xf>
    <xf numFmtId="0" fontId="3" fillId="0" borderId="0" xfId="0" applyFont="1" applyAlignment="1">
      <alignment horizontal="center"/>
    </xf>
  </cellXfs>
  <cellStyles count="1">
    <cellStyle name="Нормален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27"/>
  <sheetViews>
    <sheetView tabSelected="1" workbookViewId="0">
      <selection activeCell="J6" sqref="J6"/>
    </sheetView>
  </sheetViews>
  <sheetFormatPr defaultRowHeight="15" x14ac:dyDescent="0.25"/>
  <cols>
    <col min="2" max="2" width="19.140625" customWidth="1"/>
    <col min="3" max="3" width="16.7109375" customWidth="1"/>
    <col min="4" max="4" width="21.140625" customWidth="1"/>
    <col min="5" max="5" width="14" customWidth="1"/>
    <col min="6" max="6" width="16.28515625" customWidth="1"/>
    <col min="9" max="9" width="14.140625" customWidth="1"/>
  </cols>
  <sheetData>
    <row r="1" spans="1:13" ht="70.5" customHeight="1" x14ac:dyDescent="0.3">
      <c r="A1" s="24" t="s">
        <v>20</v>
      </c>
      <c r="B1" s="25"/>
      <c r="C1" s="25"/>
      <c r="D1" s="25"/>
      <c r="E1" s="25"/>
      <c r="F1" s="25"/>
      <c r="G1" s="25"/>
      <c r="H1" s="25"/>
      <c r="I1" s="25"/>
      <c r="J1" s="25"/>
      <c r="K1" s="25"/>
      <c r="L1" s="25"/>
      <c r="M1" s="25"/>
    </row>
    <row r="2" spans="1:13" x14ac:dyDescent="0.25">
      <c r="A2" s="18" t="s">
        <v>7</v>
      </c>
      <c r="B2" s="18"/>
      <c r="C2" s="18"/>
      <c r="D2" s="18"/>
      <c r="E2" s="18"/>
      <c r="F2" s="18"/>
    </row>
    <row r="3" spans="1:13" ht="45" x14ac:dyDescent="0.25">
      <c r="A3" s="2" t="s">
        <v>1</v>
      </c>
      <c r="B3" s="1" t="s">
        <v>5</v>
      </c>
      <c r="C3" s="1" t="s">
        <v>2</v>
      </c>
      <c r="D3" s="3" t="s">
        <v>25</v>
      </c>
      <c r="E3" s="1" t="s">
        <v>3</v>
      </c>
      <c r="F3" s="1" t="s">
        <v>4</v>
      </c>
    </row>
    <row r="4" spans="1:13" x14ac:dyDescent="0.25">
      <c r="A4" s="1">
        <v>1</v>
      </c>
      <c r="B4" s="1" t="s">
        <v>0</v>
      </c>
      <c r="C4" s="4">
        <v>5</v>
      </c>
      <c r="D4" s="4">
        <v>1450.87</v>
      </c>
      <c r="E4" s="4">
        <v>12</v>
      </c>
      <c r="F4" s="4">
        <f>C4*D4*E4</f>
        <v>87052.2</v>
      </c>
    </row>
    <row r="5" spans="1:13" x14ac:dyDescent="0.25">
      <c r="A5" s="1">
        <v>2</v>
      </c>
      <c r="B5" s="1" t="s">
        <v>6</v>
      </c>
      <c r="C5" s="1"/>
      <c r="D5" s="1"/>
      <c r="E5" s="1"/>
      <c r="F5" s="4">
        <f>ROUND(F4*0.22,0)</f>
        <v>19151</v>
      </c>
    </row>
    <row r="6" spans="1:13" x14ac:dyDescent="0.25">
      <c r="A6" s="14" t="s">
        <v>21</v>
      </c>
      <c r="B6" s="15"/>
      <c r="C6" s="15"/>
      <c r="D6" s="15"/>
      <c r="E6" s="16"/>
      <c r="F6" s="4">
        <f>ROUND(F4+F5,0)</f>
        <v>106203</v>
      </c>
      <c r="I6" s="6"/>
    </row>
    <row r="8" spans="1:13" x14ac:dyDescent="0.25">
      <c r="A8" s="18" t="s">
        <v>16</v>
      </c>
      <c r="B8" s="18"/>
      <c r="C8" s="18"/>
      <c r="D8" s="18"/>
      <c r="E8" s="18"/>
      <c r="F8" s="18"/>
      <c r="G8" s="18"/>
      <c r="H8" s="18"/>
      <c r="I8" s="18"/>
      <c r="J8" s="18"/>
      <c r="K8" s="18"/>
      <c r="L8" s="18"/>
      <c r="M8" s="18"/>
    </row>
    <row r="9" spans="1:13" ht="45" x14ac:dyDescent="0.25">
      <c r="A9" s="2" t="s">
        <v>1</v>
      </c>
      <c r="B9" s="1" t="s">
        <v>5</v>
      </c>
      <c r="C9" s="3" t="s">
        <v>8</v>
      </c>
      <c r="D9" s="3" t="s">
        <v>9</v>
      </c>
      <c r="E9" s="1" t="s">
        <v>10</v>
      </c>
      <c r="F9" s="17" t="s">
        <v>11</v>
      </c>
      <c r="G9" s="17"/>
      <c r="H9" s="17" t="s">
        <v>12</v>
      </c>
      <c r="I9" s="17"/>
      <c r="J9" s="17" t="s">
        <v>13</v>
      </c>
      <c r="K9" s="17"/>
      <c r="L9" s="1" t="s">
        <v>14</v>
      </c>
      <c r="M9" s="1"/>
    </row>
    <row r="10" spans="1:13" x14ac:dyDescent="0.25">
      <c r="A10" s="1">
        <v>1</v>
      </c>
      <c r="B10" s="1" t="s">
        <v>15</v>
      </c>
      <c r="C10" s="4">
        <v>95</v>
      </c>
      <c r="D10" s="4">
        <v>5</v>
      </c>
      <c r="E10" s="4">
        <v>52</v>
      </c>
      <c r="F10" s="12">
        <f>C10*D10*E10</f>
        <v>24700</v>
      </c>
      <c r="G10" s="12"/>
      <c r="H10" s="12">
        <v>0.46</v>
      </c>
      <c r="I10" s="12"/>
      <c r="J10" s="12">
        <v>3.2</v>
      </c>
      <c r="K10" s="12"/>
      <c r="L10" s="12">
        <f>F10*H10*J10</f>
        <v>36358.400000000001</v>
      </c>
      <c r="M10" s="12"/>
    </row>
    <row r="11" spans="1:13" ht="27.75" customHeight="1" x14ac:dyDescent="0.25">
      <c r="A11" s="1">
        <v>2</v>
      </c>
      <c r="B11" s="13" t="s">
        <v>23</v>
      </c>
      <c r="C11" s="13"/>
      <c r="D11" s="13"/>
      <c r="E11" s="13"/>
      <c r="F11" s="13"/>
      <c r="G11" s="13"/>
      <c r="H11" s="13"/>
      <c r="I11" s="13"/>
      <c r="J11" s="13"/>
      <c r="K11" s="13"/>
      <c r="L11" s="12">
        <v>15000</v>
      </c>
      <c r="M11" s="12"/>
    </row>
    <row r="12" spans="1:13" ht="36" customHeight="1" x14ac:dyDescent="0.25">
      <c r="A12" s="1">
        <v>3</v>
      </c>
      <c r="B12" s="19" t="s">
        <v>24</v>
      </c>
      <c r="C12" s="20"/>
      <c r="D12" s="20"/>
      <c r="E12" s="20"/>
      <c r="F12" s="20"/>
      <c r="G12" s="20"/>
      <c r="H12" s="20"/>
      <c r="I12" s="20"/>
      <c r="J12" s="20"/>
      <c r="K12" s="21"/>
      <c r="L12" s="22">
        <f>1500+3000+2000+4000+1500</f>
        <v>12000</v>
      </c>
      <c r="M12" s="23"/>
    </row>
    <row r="13" spans="1:13" x14ac:dyDescent="0.25">
      <c r="A13" s="1">
        <v>4</v>
      </c>
      <c r="B13" s="19"/>
      <c r="C13" s="20"/>
      <c r="D13" s="20"/>
      <c r="E13" s="20"/>
      <c r="F13" s="20"/>
      <c r="G13" s="20"/>
      <c r="H13" s="20"/>
      <c r="I13" s="20"/>
      <c r="J13" s="20"/>
      <c r="K13" s="21"/>
      <c r="L13" s="22"/>
      <c r="M13" s="23"/>
    </row>
    <row r="14" spans="1:13" x14ac:dyDescent="0.25">
      <c r="A14" s="1">
        <v>5</v>
      </c>
      <c r="B14" s="14"/>
      <c r="C14" s="15"/>
      <c r="D14" s="15"/>
      <c r="E14" s="15"/>
      <c r="F14" s="15"/>
      <c r="G14" s="15"/>
      <c r="H14" s="15"/>
      <c r="I14" s="15"/>
      <c r="J14" s="15"/>
      <c r="K14" s="16"/>
      <c r="L14" s="22"/>
      <c r="M14" s="23"/>
    </row>
    <row r="15" spans="1:13" x14ac:dyDescent="0.25">
      <c r="A15" s="1">
        <v>6</v>
      </c>
      <c r="B15" s="14"/>
      <c r="C15" s="15"/>
      <c r="D15" s="15"/>
      <c r="E15" s="15"/>
      <c r="F15" s="15"/>
      <c r="G15" s="15"/>
      <c r="H15" s="15"/>
      <c r="I15" s="15"/>
      <c r="J15" s="15"/>
      <c r="K15" s="16"/>
      <c r="L15" s="22">
        <v>0</v>
      </c>
      <c r="M15" s="23"/>
    </row>
    <row r="16" spans="1:13" ht="28.5" customHeight="1" x14ac:dyDescent="0.25">
      <c r="A16" s="1">
        <v>7</v>
      </c>
      <c r="B16" s="19"/>
      <c r="C16" s="20"/>
      <c r="D16" s="20"/>
      <c r="E16" s="20"/>
      <c r="F16" s="20"/>
      <c r="G16" s="20"/>
      <c r="H16" s="20"/>
      <c r="I16" s="20"/>
      <c r="J16" s="20"/>
      <c r="K16" s="21"/>
      <c r="L16" s="12">
        <v>0</v>
      </c>
      <c r="M16" s="12"/>
    </row>
    <row r="17" spans="1:13" x14ac:dyDescent="0.25">
      <c r="A17" s="1">
        <v>8</v>
      </c>
      <c r="B17" s="7" t="s">
        <v>22</v>
      </c>
      <c r="C17" s="8"/>
      <c r="D17" s="8"/>
      <c r="E17" s="8"/>
      <c r="F17" s="8"/>
      <c r="G17" s="8"/>
      <c r="H17" s="8"/>
      <c r="I17" s="8"/>
      <c r="J17" s="8"/>
      <c r="K17" s="9"/>
      <c r="L17" s="10">
        <f>SUM(L10:M16)+F6</f>
        <v>169561.4</v>
      </c>
      <c r="M17" s="11"/>
    </row>
    <row r="21" spans="1:13" s="5" customFormat="1" ht="15.75" x14ac:dyDescent="0.25">
      <c r="B21" s="5" t="s">
        <v>17</v>
      </c>
      <c r="H21" s="5" t="s">
        <v>18</v>
      </c>
    </row>
    <row r="22" spans="1:13" s="5" customFormat="1" ht="15.75" x14ac:dyDescent="0.25">
      <c r="B22" s="5" t="s">
        <v>26</v>
      </c>
      <c r="H22" s="5" t="s">
        <v>19</v>
      </c>
    </row>
    <row r="23" spans="1:13" ht="15.75" x14ac:dyDescent="0.25">
      <c r="B23" s="5" t="s">
        <v>29</v>
      </c>
    </row>
    <row r="25" spans="1:13" ht="15.75" x14ac:dyDescent="0.25">
      <c r="B25" s="5" t="s">
        <v>27</v>
      </c>
    </row>
    <row r="26" spans="1:13" ht="15.75" x14ac:dyDescent="0.25">
      <c r="B26" s="5" t="s">
        <v>28</v>
      </c>
    </row>
    <row r="27" spans="1:13" ht="15.75" x14ac:dyDescent="0.25">
      <c r="B27" s="5" t="s">
        <v>30</v>
      </c>
    </row>
  </sheetData>
  <mergeCells count="25">
    <mergeCell ref="B16:K16"/>
    <mergeCell ref="L16:M16"/>
    <mergeCell ref="L12:M12"/>
    <mergeCell ref="L15:M15"/>
    <mergeCell ref="A1:M1"/>
    <mergeCell ref="A2:F2"/>
    <mergeCell ref="B12:K12"/>
    <mergeCell ref="B14:K14"/>
    <mergeCell ref="B15:K15"/>
    <mergeCell ref="B17:K17"/>
    <mergeCell ref="L17:M17"/>
    <mergeCell ref="L11:M11"/>
    <mergeCell ref="B11:K11"/>
    <mergeCell ref="A6:E6"/>
    <mergeCell ref="F9:G9"/>
    <mergeCell ref="H9:I9"/>
    <mergeCell ref="J9:K9"/>
    <mergeCell ref="L10:M10"/>
    <mergeCell ref="J10:K10"/>
    <mergeCell ref="H10:I10"/>
    <mergeCell ref="F10:G10"/>
    <mergeCell ref="A8:M8"/>
    <mergeCell ref="B13:K13"/>
    <mergeCell ref="L13:M13"/>
    <mergeCell ref="L14:M14"/>
  </mergeCells>
  <pageMargins left="0.70866141732283472" right="0.70866141732283472" top="0.74803149606299213" bottom="0.74803149606299213" header="0.31496062992125984" footer="0.31496062992125984"/>
  <pageSetup paperSize="9" scale="7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Работни листове</vt:lpstr>
      </vt:variant>
      <vt:variant>
        <vt:i4>2</vt:i4>
      </vt:variant>
      <vt:variant>
        <vt:lpstr>Наименувани диапазони</vt:lpstr>
      </vt:variant>
      <vt:variant>
        <vt:i4>1</vt:i4>
      </vt:variant>
    </vt:vector>
  </HeadingPairs>
  <TitlesOfParts>
    <vt:vector size="3" baseType="lpstr">
      <vt:lpstr>Лист1</vt:lpstr>
      <vt:lpstr>Лист3</vt:lpstr>
      <vt:lpstr>Лист1!Област_печат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Scetovodstvo</dc:creator>
  <cp:lastModifiedBy>Исмаил</cp:lastModifiedBy>
  <cp:lastPrinted>2023-11-27T12:25:47Z</cp:lastPrinted>
  <dcterms:created xsi:type="dcterms:W3CDTF">2016-11-15T06:31:25Z</dcterms:created>
  <dcterms:modified xsi:type="dcterms:W3CDTF">2023-11-30T12:12:10Z</dcterms:modified>
</cp:coreProperties>
</file>